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C:\Users\pwasiewicz\Documents\"/>
    </mc:Choice>
  </mc:AlternateContent>
  <xr:revisionPtr revIDLastSave="0" documentId="8_{8E8D4854-BCE7-4DF0-BEF3-5E56BE2A7E52}" xr6:coauthVersionLast="47" xr6:coauthVersionMax="47" xr10:uidLastSave="{00000000-0000-0000-0000-000000000000}"/>
  <bookViews>
    <workbookView xWindow="-120" yWindow="-120" windowWidth="29040" windowHeight="15720" xr2:uid="{00000000-000D-0000-FFFF-FFFF00000000}"/>
  </bookViews>
  <sheets>
    <sheet name="2Q26E" sheetId="5" r:id="rId1"/>
  </sheets>
  <externalReferences>
    <externalReference r:id="rId2"/>
  </externalReferences>
  <definedNames>
    <definedName name="Autonomous">#REF!</definedName>
    <definedName name="CITI">#REF!</definedName>
    <definedName name="Erste">#REF!</definedName>
    <definedName name="ID" localSheetId="0" hidden="1">"0e356096-a873-4b25-a55a-d7e52efbe590"</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5" i="5" l="1"/>
  <c r="K25" i="5"/>
  <c r="I25" i="5"/>
  <c r="G25" i="5"/>
  <c r="M24" i="5"/>
  <c r="K24" i="5"/>
  <c r="I24" i="5"/>
  <c r="G24" i="5"/>
  <c r="M22" i="5"/>
  <c r="K22" i="5"/>
  <c r="I22" i="5"/>
  <c r="G22" i="5"/>
  <c r="M21" i="5"/>
  <c r="K21" i="5"/>
  <c r="I21" i="5"/>
  <c r="G21" i="5"/>
  <c r="M20" i="5"/>
  <c r="K20" i="5"/>
  <c r="I20" i="5"/>
  <c r="G20" i="5"/>
  <c r="M19" i="5"/>
  <c r="K19" i="5"/>
  <c r="I19" i="5"/>
  <c r="G19" i="5"/>
  <c r="M18" i="5"/>
  <c r="K18" i="5"/>
  <c r="I18" i="5"/>
  <c r="G18" i="5"/>
  <c r="M17" i="5"/>
  <c r="K17" i="5"/>
  <c r="I17" i="5"/>
  <c r="G17" i="5"/>
  <c r="M16" i="5"/>
  <c r="K16" i="5"/>
  <c r="I16" i="5"/>
  <c r="G16" i="5"/>
  <c r="M15" i="5"/>
  <c r="K15" i="5"/>
  <c r="I15" i="5"/>
  <c r="M14" i="5"/>
  <c r="K14" i="5"/>
  <c r="I14" i="5"/>
  <c r="G14" i="5"/>
  <c r="M13" i="5"/>
  <c r="K13" i="5"/>
  <c r="I13" i="5"/>
  <c r="G13" i="5"/>
  <c r="M12" i="5"/>
  <c r="K12" i="5"/>
  <c r="I12" i="5"/>
  <c r="G12" i="5"/>
  <c r="M11" i="5"/>
  <c r="K11" i="5"/>
  <c r="I11" i="5"/>
  <c r="G11" i="5"/>
  <c r="M10" i="5"/>
  <c r="K10" i="5"/>
  <c r="I10" i="5"/>
  <c r="G10" i="5"/>
  <c r="M9" i="5"/>
  <c r="K9" i="5"/>
  <c r="I9" i="5"/>
  <c r="G9" i="5"/>
  <c r="M8" i="5"/>
  <c r="K8" i="5"/>
  <c r="I8" i="5"/>
  <c r="G8" i="5"/>
  <c r="M7" i="5"/>
  <c r="K7" i="5"/>
  <c r="I7" i="5"/>
  <c r="G7" i="5"/>
  <c r="M6" i="5"/>
  <c r="K6" i="5"/>
  <c r="I6" i="5"/>
  <c r="G6" i="5"/>
  <c r="M5" i="5"/>
  <c r="K5" i="5"/>
  <c r="I5" i="5"/>
  <c r="G5" i="5"/>
  <c r="M4" i="5"/>
  <c r="K4" i="5"/>
  <c r="I4" i="5"/>
  <c r="G4" i="5"/>
  <c r="B4" i="5"/>
  <c r="B5" i="5"/>
  <c r="B6" i="5"/>
  <c r="B7" i="5"/>
  <c r="B8" i="5"/>
  <c r="B9" i="5"/>
  <c r="B10" i="5"/>
  <c r="B11" i="5"/>
  <c r="B12" i="5"/>
  <c r="B13" i="5"/>
  <c r="B14" i="5"/>
  <c r="B15" i="5"/>
  <c r="B16" i="5"/>
  <c r="B17" i="5"/>
  <c r="B18" i="5"/>
  <c r="B19" i="5"/>
  <c r="B20" i="5"/>
  <c r="B21" i="5"/>
  <c r="B22" i="5"/>
  <c r="B24" i="5"/>
  <c r="B25" i="5"/>
</calcChain>
</file>

<file path=xl/sharedStrings.xml><?xml version="1.0" encoding="utf-8"?>
<sst xmlns="http://schemas.openxmlformats.org/spreadsheetml/2006/main" count="30" uniqueCount="30">
  <si>
    <t>MIN</t>
  </si>
  <si>
    <t>MAX</t>
  </si>
  <si>
    <t>Przychody z ubezpieczeń (brutto)</t>
  </si>
  <si>
    <t xml:space="preserve">   w tym amortyzacja CSM</t>
  </si>
  <si>
    <t>Przychody z ubezpieczeń (netto)</t>
  </si>
  <si>
    <t>Koszty usług ubezpieczenia (netto), w tym:</t>
  </si>
  <si>
    <t>Wynik z usług ubezpieczenia</t>
  </si>
  <si>
    <t>w mln zł (MSSF 17)</t>
  </si>
  <si>
    <t>Number of est.
 / Liczba est.</t>
  </si>
  <si>
    <t xml:space="preserve">     Average
/ Średnia</t>
  </si>
  <si>
    <t>Przychody i koszty finansowe z ubezpieczeń i reasekuracji</t>
  </si>
  <si>
    <t>Wynik z działalności inwestycyjnej - alokowany do segmentów ubezpieczeniowych</t>
  </si>
  <si>
    <t>Wynik netto z inwestycji  ze 100% udziałem banków (ALR, PEO)*</t>
  </si>
  <si>
    <t>Wynik netto z inwestycji z wyłączeniem banków*</t>
  </si>
  <si>
    <t>Wynik z tytułu prowizji i opłat</t>
  </si>
  <si>
    <t>Zysk z działalności operacyjnej</t>
  </si>
  <si>
    <t>Zysk netto Grupy PZU ze 100% udziałem banków (ALR, PEO)</t>
  </si>
  <si>
    <t>Zysk netto przypisany właścicielom jednostki dominującej</t>
  </si>
  <si>
    <t>Marża w ubezpieczeniach Grupowych i IK</t>
  </si>
  <si>
    <t>COR (ubezpieczenia majątkowe) - Polska</t>
  </si>
  <si>
    <t>in PLN millions (IFRS 17)</t>
  </si>
  <si>
    <t xml:space="preserve">Koszty działania Grupy PZU niedotyczące usług ubezpieczenia </t>
  </si>
  <si>
    <t>Odszkodowania i świadczenia ubezpieczeniowe netto
Z wyłączeniem komponentu inwestycyjnego (głównie dotyczy produktów typu unit-linked)</t>
  </si>
  <si>
    <t xml:space="preserve">  Koszty administracyjne</t>
  </si>
  <si>
    <t xml:space="preserve">  Koszty akwizycji</t>
  </si>
  <si>
    <t xml:space="preserve"> Amortyzacja komponentu straty</t>
  </si>
  <si>
    <t xml:space="preserve">  Utworzenie i zmiana komponentu straty</t>
  </si>
  <si>
    <t>PZU consensus 2Q26E</t>
  </si>
  <si>
    <r>
      <t xml:space="preserve">* Including: interest income calculated using the effective interest rate, other net investment income, result on derecognition of financial instruments and investments, movement in allowances for expected credit losses and impairment losses on financial instruments, net movement in fair value of assets and liabilities measured at fair value </t>
    </r>
    <r>
      <rPr>
        <b/>
        <sz val="8"/>
        <color theme="1"/>
        <rFont val="Source Sans Pro"/>
        <family val="2"/>
        <charset val="238"/>
      </rPr>
      <t>and interest expenses</t>
    </r>
  </si>
  <si>
    <r>
      <t xml:space="preserve">* W tym: przychody odsetkowe wyliczone z zastosowaniem efektywnej stopy procentowej, pozostałe przychody inwestycyjne netto, wynik z tytułu zaprzestania ujmowania instrumentów finansowych i inwestycji, zmiana stanu odpisów na oczekiwane straty kredytowe i odpisów z tytułu utraty wartości instrumentów finansowych, zmiana netto wartości godziwej aktywów i zobowiązań wycenianych w wartości godziwej </t>
    </r>
    <r>
      <rPr>
        <b/>
        <sz val="8"/>
        <color theme="1"/>
        <rFont val="Source Sans Pro"/>
        <family val="2"/>
        <charset val="238"/>
      </rPr>
      <t>oraz koszty odsetkowe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</si>
</sst>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z_ł_-;\-* #,##0.00\ _z_ł_-;_-* &quot;-&quot;??\ _z_ł_-;_-@_-"/>
    <numFmt numFmtId="165" formatCode="0.0%"/>
  </numFmts>
  <fonts count="16">
    <font>
      <sz val="11"/>
      <color theme="1"/>
      <name val="Czcionka tekstu podstawowego"/>
      <family val="2"/>
      <charset val="238"/>
    </font>
    <font>
      <sz val="11"/>
      <color theme="1"/>
      <name val="Czcionka tekstu podstawowego"/>
      <family val="2"/>
      <charset val="238"/>
    </font>
    <font>
      <sz val="11"/>
      <color indexed="8"/>
      <name val="Czcionka tekstu podstawowego"/>
      <family val="2"/>
      <charset val="238"/>
    </font>
    <font>
      <sz val="9"/>
      <color theme="1"/>
      <name val="Source Sans Pro"/>
      <family val="2"/>
      <charset val="238"/>
    </font>
    <font>
      <b/>
      <sz val="18"/>
      <color rgb="FF002060"/>
      <name val="Source Sans Pro"/>
      <family val="2"/>
      <charset val="238"/>
    </font>
    <font>
      <sz val="9"/>
      <name val="Source Sans Pro"/>
      <family val="2"/>
      <charset val="238"/>
    </font>
    <font>
      <b/>
      <sz val="9"/>
      <color theme="1"/>
      <name val="Source Sans Pro"/>
      <family val="2"/>
      <charset val="238"/>
    </font>
    <font>
      <sz val="10"/>
      <color theme="1"/>
      <name val="Source Sans Pro"/>
      <family val="2"/>
      <charset val="238"/>
    </font>
    <font>
      <b/>
      <sz val="10"/>
      <name val="Source Sans Pro"/>
      <family val="2"/>
      <charset val="238"/>
    </font>
    <font>
      <b/>
      <sz val="10"/>
      <color theme="1"/>
      <name val="Source Sans Pro"/>
      <family val="2"/>
      <charset val="238"/>
    </font>
    <font>
      <sz val="11"/>
      <color theme="1"/>
      <name val="Source Sans Pro"/>
      <family val="2"/>
      <charset val="238"/>
    </font>
    <font>
      <b/>
      <sz val="14"/>
      <color rgb="FF002060"/>
      <name val="Source Sans Pro"/>
      <family val="2"/>
      <charset val="238"/>
    </font>
    <font>
      <u/>
      <sz val="10"/>
      <color indexed="12"/>
      <name val="Arial"/>
      <family val="2"/>
      <charset val="238"/>
    </font>
    <font>
      <b/>
      <sz val="9"/>
      <color rgb="FF002060"/>
      <name val="Source Sans Pro"/>
      <family val="2"/>
      <charset val="238"/>
    </font>
    <font>
      <sz val="8"/>
      <color theme="1"/>
      <name val="Source Sans Pro"/>
      <family val="2"/>
      <charset val="238"/>
    </font>
    <font>
      <b/>
      <sz val="8"/>
      <color theme="1"/>
      <name val="Source Sans Pro"/>
      <family val="2"/>
      <charset val="238"/>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s>
  <cellStyleXfs count="5">
    <xf numFmtId="0" fontId="0" fillId="0" borderId="0"/>
    <xf numFmtId="9" fontId="2"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alignment vertical="top"/>
      <protection locked="0"/>
    </xf>
  </cellStyleXfs>
  <cellXfs count="34">
    <xf numFmtId="0" fontId="0" fillId="0" borderId="0" xfId="0"/>
    <xf numFmtId="0" fontId="3" fillId="2" borderId="0" xfId="0" applyFont="1" applyFill="1"/>
    <xf numFmtId="0" fontId="4" fillId="2" borderId="0" xfId="0" applyFont="1" applyFill="1" applyAlignment="1">
      <alignment vertical="center"/>
    </xf>
    <xf numFmtId="0" fontId="8" fillId="2" borderId="1" xfId="0" applyFont="1" applyFill="1" applyBorder="1" applyAlignment="1">
      <alignment horizontal="left" vertical="center"/>
    </xf>
    <xf numFmtId="3" fontId="9" fillId="2" borderId="1" xfId="0" applyNumberFormat="1" applyFont="1" applyFill="1" applyBorder="1" applyAlignment="1">
      <alignment horizontal="center" vertical="center" wrapText="1"/>
    </xf>
    <xf numFmtId="0" fontId="10" fillId="2" borderId="0" xfId="0" applyFont="1" applyFill="1"/>
    <xf numFmtId="3" fontId="6" fillId="2" borderId="2" xfId="3" applyNumberFormat="1" applyFont="1" applyFill="1" applyBorder="1" applyAlignment="1">
      <alignment horizontal="right" vertical="center"/>
    </xf>
    <xf numFmtId="3" fontId="3" fillId="2" borderId="2" xfId="3" applyNumberFormat="1" applyFont="1" applyFill="1" applyBorder="1" applyAlignment="1">
      <alignment horizontal="right" vertical="center"/>
    </xf>
    <xf numFmtId="3" fontId="6" fillId="2" borderId="0" xfId="3" applyNumberFormat="1" applyFont="1" applyFill="1" applyBorder="1" applyAlignment="1">
      <alignment horizontal="right" vertical="center"/>
    </xf>
    <xf numFmtId="0" fontId="11" fillId="2" borderId="0" xfId="0" applyFont="1" applyFill="1" applyAlignment="1">
      <alignment vertical="center"/>
    </xf>
    <xf numFmtId="3" fontId="7" fillId="2" borderId="1" xfId="0" applyNumberFormat="1" applyFont="1" applyFill="1" applyBorder="1" applyAlignment="1">
      <alignment horizontal="center" vertical="center" wrapText="1"/>
    </xf>
    <xf numFmtId="0" fontId="8" fillId="2" borderId="0" xfId="0" applyFont="1" applyFill="1" applyAlignment="1">
      <alignment horizontal="left" vertical="center"/>
    </xf>
    <xf numFmtId="3" fontId="9" fillId="2" borderId="0" xfId="0" applyNumberFormat="1" applyFont="1" applyFill="1" applyAlignment="1">
      <alignment horizontal="center" vertical="center"/>
    </xf>
    <xf numFmtId="3" fontId="7" fillId="2" borderId="0" xfId="0" applyNumberFormat="1" applyFont="1" applyFill="1" applyAlignment="1">
      <alignment horizontal="center" vertical="center" wrapText="1"/>
    </xf>
    <xf numFmtId="3" fontId="6" fillId="2" borderId="2" xfId="3" applyNumberFormat="1" applyFont="1" applyFill="1" applyBorder="1" applyAlignment="1">
      <alignment horizontal="left" vertical="center"/>
    </xf>
    <xf numFmtId="0" fontId="6" fillId="2" borderId="2" xfId="0" applyFont="1" applyFill="1" applyBorder="1" applyAlignment="1">
      <alignment vertical="center"/>
    </xf>
    <xf numFmtId="3" fontId="3" fillId="2" borderId="2" xfId="3" applyNumberFormat="1" applyFont="1" applyFill="1" applyBorder="1" applyAlignment="1">
      <alignment horizontal="left" vertical="center" wrapText="1"/>
    </xf>
    <xf numFmtId="3" fontId="3" fillId="2" borderId="2" xfId="3" applyNumberFormat="1" applyFont="1" applyFill="1" applyBorder="1" applyAlignment="1">
      <alignment horizontal="left" vertical="center"/>
    </xf>
    <xf numFmtId="3" fontId="8" fillId="2" borderId="3" xfId="0" applyNumberFormat="1" applyFont="1" applyFill="1" applyBorder="1" applyAlignment="1">
      <alignment horizontal="left" vertical="center"/>
    </xf>
    <xf numFmtId="165" fontId="3" fillId="2" borderId="2" xfId="0" applyNumberFormat="1" applyFont="1" applyFill="1" applyBorder="1" applyAlignment="1">
      <alignment horizontal="left" vertical="center"/>
    </xf>
    <xf numFmtId="3" fontId="7" fillId="0" borderId="1" xfId="0" applyNumberFormat="1" applyFont="1" applyBorder="1" applyAlignment="1">
      <alignment horizontal="center" vertical="center" wrapText="1"/>
    </xf>
    <xf numFmtId="0" fontId="5" fillId="2" borderId="0" xfId="0" applyFont="1" applyFill="1"/>
    <xf numFmtId="0" fontId="6" fillId="2" borderId="0" xfId="0" applyFont="1" applyFill="1" applyAlignment="1">
      <alignment vertical="center"/>
    </xf>
    <xf numFmtId="0" fontId="3" fillId="2" borderId="0" xfId="0" applyFont="1" applyFill="1" applyAlignment="1">
      <alignment vertical="center"/>
    </xf>
    <xf numFmtId="165" fontId="3" fillId="2" borderId="0" xfId="0" applyNumberFormat="1" applyFont="1" applyFill="1" applyAlignment="1">
      <alignment vertical="center"/>
    </xf>
    <xf numFmtId="3" fontId="13" fillId="2" borderId="2" xfId="3" applyNumberFormat="1" applyFont="1" applyFill="1" applyBorder="1" applyAlignment="1">
      <alignment horizontal="left" vertical="center"/>
    </xf>
    <xf numFmtId="0" fontId="13" fillId="2" borderId="2" xfId="0" applyFont="1" applyFill="1" applyBorder="1" applyAlignment="1">
      <alignment vertical="center"/>
    </xf>
    <xf numFmtId="3" fontId="6" fillId="0" borderId="2" xfId="3" applyNumberFormat="1" applyFont="1" applyFill="1" applyBorder="1" applyAlignment="1">
      <alignment horizontal="right" vertical="center"/>
    </xf>
    <xf numFmtId="3" fontId="8" fillId="2" borderId="3" xfId="0" applyNumberFormat="1" applyFont="1" applyFill="1" applyBorder="1" applyAlignment="1">
      <alignment horizontal="right" vertical="center"/>
    </xf>
    <xf numFmtId="165" fontId="3" fillId="2" borderId="2" xfId="0" applyNumberFormat="1" applyFont="1" applyFill="1" applyBorder="1" applyAlignment="1">
      <alignment vertical="center"/>
    </xf>
    <xf numFmtId="9" fontId="3" fillId="2" borderId="2" xfId="0" applyNumberFormat="1" applyFont="1" applyFill="1" applyBorder="1" applyAlignment="1">
      <alignment vertical="center"/>
    </xf>
    <xf numFmtId="1" fontId="3" fillId="2" borderId="2" xfId="0" applyNumberFormat="1" applyFont="1" applyFill="1" applyBorder="1" applyAlignment="1">
      <alignment vertical="center"/>
    </xf>
    <xf numFmtId="0" fontId="3" fillId="2" borderId="0" xfId="0" applyFont="1" applyFill="1" applyAlignment="1">
      <alignment horizontal="left" vertical="center" wrapText="1"/>
    </xf>
    <xf numFmtId="0" fontId="14" fillId="2" borderId="0" xfId="0" applyFont="1" applyFill="1" applyAlignment="1">
      <alignment horizontal="left" vertical="center" wrapText="1"/>
    </xf>
  </cellXfs>
  <cellStyles count="5">
    <cellStyle name="Dziesiętny" xfId="3" builtinId="3"/>
    <cellStyle name="Dziesiętny 2" xfId="2" xr:uid="{00000000-0005-0000-0000-000000000000}"/>
    <cellStyle name="Hiperłącze 2" xfId="4" xr:uid="{33E420EB-1F11-44E7-AE39-1A8CEF8F6F2D}"/>
    <cellStyle name="Normalny" xfId="0" builtinId="0"/>
    <cellStyle name="Procentowy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12</xdr:col>
      <xdr:colOff>216274</xdr:colOff>
      <xdr:row>0</xdr:row>
      <xdr:rowOff>46504</xdr:rowOff>
    </xdr:from>
    <xdr:to>
      <xdr:col>12</xdr:col>
      <xdr:colOff>805863</xdr:colOff>
      <xdr:row>2</xdr:row>
      <xdr:rowOff>95792</xdr:rowOff>
    </xdr:to>
    <xdr:pic>
      <xdr:nvPicPr>
        <xdr:cNvPr id="2" name="Picture 2" descr="D:\PZU\szablony\PZU_logo_ppt_rgb.wmf">
          <a:extLst>
            <a:ext uri="{FF2B5EF4-FFF2-40B4-BE49-F238E27FC236}">
              <a16:creationId xmlns:a16="http://schemas.microsoft.com/office/drawing/2014/main" id="{FE07CE90-4A88-4CCA-95DF-99643EEA8D5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750549" y="46504"/>
          <a:ext cx="589589" cy="592213"/>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pzu.pl\dane\DokumentyPZU\PFI\BPK\RI\Consensus%20for%20results\2026\Q2%202026\2%20otrzymane%20input_2Q2026\(CALC)%20PZU%202Q26%20consensus%20results_NIE%20WYSYLAC.xlsx" TargetMode="External"/><Relationship Id="rId1" Type="http://schemas.openxmlformats.org/officeDocument/2006/relationships/externalLinkPath" Target="file:///\\pzu.pl\dane\DokumentyPZU\PFI\BPK\RI\Consensus%20for%20results\2026\Q2%202026\2%20otrzymane%20input_2Q2026\(CALC)%20PZU%202Q26%20consensus%20results_NIE%20WYSYL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 2Q26_6.08.2026"/>
      <sheetName val="na twardo do nowego ark 2Q26E"/>
      <sheetName val="calc 1Q26_24.04.2026"/>
      <sheetName val="res_temp"/>
    </sheetNames>
    <sheetDataSet>
      <sheetData sheetId="0">
        <row r="3">
          <cell r="D3">
            <v>7940</v>
          </cell>
          <cell r="F3">
            <v>7789</v>
          </cell>
          <cell r="H3">
            <v>8171</v>
          </cell>
          <cell r="J3">
            <v>9</v>
          </cell>
        </row>
        <row r="4">
          <cell r="D4">
            <v>480</v>
          </cell>
          <cell r="F4">
            <v>480</v>
          </cell>
          <cell r="H4">
            <v>480</v>
          </cell>
          <cell r="J4">
            <v>1</v>
          </cell>
        </row>
        <row r="5">
          <cell r="D5">
            <v>7452.333333333333</v>
          </cell>
          <cell r="F5">
            <v>7314</v>
          </cell>
          <cell r="H5">
            <v>7692</v>
          </cell>
          <cell r="J5">
            <v>9</v>
          </cell>
        </row>
        <row r="6">
          <cell r="D6">
            <v>-6321.666666666667</v>
          </cell>
          <cell r="F6">
            <v>-6557</v>
          </cell>
          <cell r="H6">
            <v>-6021</v>
          </cell>
          <cell r="J6">
            <v>9</v>
          </cell>
        </row>
        <row r="7">
          <cell r="D7">
            <v>-4342.166666666667</v>
          </cell>
          <cell r="F7">
            <v>-4582</v>
          </cell>
          <cell r="H7">
            <v>-4117</v>
          </cell>
          <cell r="J7">
            <v>6</v>
          </cell>
        </row>
        <row r="8">
          <cell r="D8">
            <v>-653.57142857142856</v>
          </cell>
          <cell r="F8">
            <v>-683</v>
          </cell>
          <cell r="H8">
            <v>-616</v>
          </cell>
          <cell r="J8">
            <v>7</v>
          </cell>
        </row>
        <row r="9">
          <cell r="D9">
            <v>-1270.3333333333333</v>
          </cell>
          <cell r="F9">
            <v>-1310</v>
          </cell>
          <cell r="H9">
            <v>-1254</v>
          </cell>
          <cell r="J9">
            <v>6</v>
          </cell>
        </row>
        <row r="10">
          <cell r="D10">
            <v>248.75</v>
          </cell>
          <cell r="F10">
            <v>240</v>
          </cell>
          <cell r="H10">
            <v>253</v>
          </cell>
          <cell r="J10">
            <v>4</v>
          </cell>
        </row>
        <row r="11">
          <cell r="D11">
            <v>-256</v>
          </cell>
          <cell r="F11">
            <v>-268</v>
          </cell>
          <cell r="H11">
            <v>-233</v>
          </cell>
          <cell r="J11">
            <v>4</v>
          </cell>
        </row>
        <row r="12">
          <cell r="D12">
            <v>1141</v>
          </cell>
          <cell r="F12">
            <v>946</v>
          </cell>
          <cell r="H12">
            <v>1293</v>
          </cell>
          <cell r="J12">
            <v>9</v>
          </cell>
        </row>
        <row r="13">
          <cell r="D13">
            <v>-425</v>
          </cell>
          <cell r="F13">
            <v>-534</v>
          </cell>
          <cell r="H13">
            <v>-294</v>
          </cell>
          <cell r="J13">
            <v>7</v>
          </cell>
        </row>
        <row r="14">
          <cell r="F14">
            <v>655</v>
          </cell>
          <cell r="H14">
            <v>655</v>
          </cell>
          <cell r="J14">
            <v>1</v>
          </cell>
        </row>
        <row r="15">
          <cell r="D15">
            <v>5160.833333333333</v>
          </cell>
          <cell r="F15">
            <v>4930</v>
          </cell>
          <cell r="H15">
            <v>5303</v>
          </cell>
          <cell r="J15">
            <v>6</v>
          </cell>
        </row>
        <row r="16">
          <cell r="D16">
            <v>780</v>
          </cell>
          <cell r="F16">
            <v>625</v>
          </cell>
          <cell r="H16">
            <v>922</v>
          </cell>
          <cell r="J16">
            <v>6</v>
          </cell>
        </row>
        <row r="17">
          <cell r="D17">
            <v>1108.6666666666667</v>
          </cell>
          <cell r="F17">
            <v>1065</v>
          </cell>
          <cell r="H17">
            <v>1131</v>
          </cell>
          <cell r="J17">
            <v>6</v>
          </cell>
        </row>
        <row r="18">
          <cell r="D18">
            <v>-2877.4</v>
          </cell>
          <cell r="F18">
            <v>-3065</v>
          </cell>
          <cell r="H18">
            <v>-2748</v>
          </cell>
          <cell r="J18">
            <v>5</v>
          </cell>
        </row>
        <row r="19">
          <cell r="D19">
            <v>4318.75</v>
          </cell>
          <cell r="F19">
            <v>4067</v>
          </cell>
          <cell r="H19">
            <v>4474</v>
          </cell>
          <cell r="J19">
            <v>8</v>
          </cell>
        </row>
        <row r="20">
          <cell r="D20">
            <v>3036.1666666666665</v>
          </cell>
          <cell r="F20">
            <v>2915</v>
          </cell>
          <cell r="H20">
            <v>3196</v>
          </cell>
          <cell r="J20">
            <v>6</v>
          </cell>
        </row>
        <row r="21">
          <cell r="D21">
            <v>1515.8958986666667</v>
          </cell>
          <cell r="F21">
            <v>1429</v>
          </cell>
          <cell r="H21">
            <v>1575</v>
          </cell>
          <cell r="J21">
            <v>9</v>
          </cell>
        </row>
        <row r="23">
          <cell r="D23">
            <v>0.88916666666666666</v>
          </cell>
          <cell r="F23">
            <v>0.86799999999999999</v>
          </cell>
          <cell r="H23">
            <v>0.92400000000000004</v>
          </cell>
          <cell r="J23">
            <v>6</v>
          </cell>
        </row>
        <row r="24">
          <cell r="D24">
            <v>0.2412</v>
          </cell>
          <cell r="F24">
            <v>0.217</v>
          </cell>
          <cell r="H24">
            <v>0.25800000000000001</v>
          </cell>
          <cell r="J24">
            <v>5</v>
          </cell>
        </row>
      </sheetData>
      <sheetData sheetId="1"/>
      <sheetData sheetId="2">
        <row r="3">
          <cell r="B3" t="str">
            <v>Insurance revenue (gross)</v>
          </cell>
        </row>
        <row r="4">
          <cell r="B4" t="str">
            <v xml:space="preserve">   incl. CSM amortization</v>
          </cell>
        </row>
        <row r="5">
          <cell r="B5" t="str">
            <v>Insurance revenue (net)</v>
          </cell>
        </row>
        <row r="6">
          <cell r="B6" t="str">
            <v>Insurance service expenses (net), including:</v>
          </cell>
        </row>
        <row r="7">
          <cell r="B7" t="str">
            <v xml:space="preserve">   Net insurance claims and benefits,
   excluding the investment component (mainly applies to unit-linked products)</v>
          </cell>
        </row>
        <row r="8">
          <cell r="B8" t="str">
            <v xml:space="preserve">    Administrative expenses</v>
          </cell>
        </row>
        <row r="9">
          <cell r="B9" t="str">
            <v xml:space="preserve">    Acquisition expenses</v>
          </cell>
        </row>
        <row r="10">
          <cell r="B10" t="str">
            <v xml:space="preserve">    Loss component amortization</v>
          </cell>
        </row>
        <row r="11">
          <cell r="B11" t="str">
            <v xml:space="preserve">    Recognition and change of the loss component</v>
          </cell>
        </row>
        <row r="12">
          <cell r="B12" t="str">
            <v>Insurance service result</v>
          </cell>
        </row>
        <row r="13">
          <cell r="B13" t="str">
            <v>Insurance and reinsurance finance income or expenses</v>
          </cell>
        </row>
        <row r="14">
          <cell r="B14" t="str">
            <v>Result from investment activities - allocated to insurance segments</v>
          </cell>
        </row>
        <row r="15">
          <cell r="B15" t="str">
            <v>Net investment income with 100% stake of the banks (ALR, PEO)*</v>
          </cell>
        </row>
        <row r="16">
          <cell r="B16" t="str">
            <v>Net investment income excluding banks*</v>
          </cell>
        </row>
        <row r="17">
          <cell r="B17" t="str">
            <v>Fee and commission result</v>
          </cell>
        </row>
        <row r="18">
          <cell r="B18" t="str">
            <v>PZU Group operating expenses not related to insurance services</v>
          </cell>
        </row>
        <row r="19">
          <cell r="B19" t="str">
            <v>Operating profit</v>
          </cell>
        </row>
        <row r="20">
          <cell r="B20" t="str">
            <v>Net profit of PZU Group with 100% stake of the banks (ALR, PEO)</v>
          </cell>
        </row>
        <row r="21">
          <cell r="B21" t="str">
            <v>Net profit attributable to the equity holders of the parent company</v>
          </cell>
        </row>
        <row r="23">
          <cell r="B23" t="str">
            <v>Non-life combined ratio  (Poland)</v>
          </cell>
        </row>
        <row r="24">
          <cell r="B24" t="str">
            <v>Group life profit margin</v>
          </cell>
        </row>
      </sheetData>
      <sheetData sheetId="3"/>
    </sheetDataSet>
  </externalBook>
</externalLink>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8C752-BD96-4412-8EC6-6736CABB13BD}">
  <sheetPr>
    <outlinePr summaryRight="0"/>
  </sheetPr>
  <dimension ref="A1:M30"/>
  <sheetViews>
    <sheetView tabSelected="1" zoomScaleNormal="100" workbookViewId="0">
      <selection activeCell="B27" sqref="B27:M27"/>
    </sheetView>
  </sheetViews>
  <sheetFormatPr defaultColWidth="9" defaultRowHeight="24.95" customHeight="1" outlineLevelCol="1"/>
  <cols>
    <col min="1" max="1" width="1.375" style="5" customWidth="1"/>
    <col min="2" max="2" width="54.375" style="5" customWidth="1"/>
    <col min="3" max="3" width="2.875" style="5" customWidth="1" collapsed="1"/>
    <col min="4" max="4" width="50.875" style="5" hidden="1" customWidth="1" outlineLevel="1"/>
    <col min="5" max="6" width="1.25" style="5" hidden="1" customWidth="1" outlineLevel="1"/>
    <col min="7" max="7" width="11.125" style="5" customWidth="1"/>
    <col min="8" max="8" width="1.375" style="5" customWidth="1"/>
    <col min="9" max="9" width="12.25" style="5" customWidth="1"/>
    <col min="10" max="10" width="1.625" style="5" customWidth="1"/>
    <col min="11" max="11" width="12.25" style="5" customWidth="1"/>
    <col min="12" max="12" width="1.625" style="5" customWidth="1"/>
    <col min="13" max="13" width="12.75" style="5" customWidth="1"/>
    <col min="14" max="16384" width="9" style="5"/>
  </cols>
  <sheetData>
    <row r="1" spans="1:13" ht="10.5" customHeight="1">
      <c r="A1" s="1"/>
      <c r="E1" s="1"/>
      <c r="F1" s="1"/>
      <c r="G1" s="1"/>
      <c r="H1" s="1"/>
      <c r="I1" s="1"/>
      <c r="J1" s="1"/>
      <c r="K1" s="1"/>
      <c r="L1" s="1"/>
    </row>
    <row r="2" spans="1:13" ht="32.25" customHeight="1">
      <c r="A2" s="1"/>
      <c r="B2" s="9" t="s">
        <v>27</v>
      </c>
      <c r="C2" s="2"/>
      <c r="D2" s="2"/>
      <c r="E2" s="21"/>
      <c r="F2" s="21"/>
      <c r="G2" s="1"/>
      <c r="H2" s="1"/>
      <c r="I2" s="1"/>
      <c r="J2" s="1"/>
      <c r="K2" s="1"/>
      <c r="L2" s="1"/>
    </row>
    <row r="3" spans="1:13" ht="36" customHeight="1" thickBot="1">
      <c r="B3" s="3" t="s">
        <v>20</v>
      </c>
      <c r="C3" s="11"/>
      <c r="D3" s="3" t="s">
        <v>7</v>
      </c>
      <c r="E3" s="11"/>
      <c r="F3" s="11"/>
      <c r="G3" s="4" t="s">
        <v>9</v>
      </c>
      <c r="H3" s="12"/>
      <c r="I3" s="10" t="s">
        <v>0</v>
      </c>
      <c r="J3" s="13"/>
      <c r="K3" s="10" t="s">
        <v>1</v>
      </c>
      <c r="L3" s="13"/>
      <c r="M3" s="20" t="s">
        <v>8</v>
      </c>
    </row>
    <row r="4" spans="1:13" ht="24.95" customHeight="1">
      <c r="B4" s="14" t="str">
        <f>'[1]calc 1Q26_24.04.2026'!B3</f>
        <v>Insurance revenue (gross)</v>
      </c>
      <c r="C4" s="15"/>
      <c r="D4" s="14" t="s">
        <v>2</v>
      </c>
      <c r="E4" s="6">
        <v>0</v>
      </c>
      <c r="F4" s="6"/>
      <c r="G4" s="6">
        <f>'[1]calc 2Q26_6.08.2026'!D3</f>
        <v>7940</v>
      </c>
      <c r="H4" s="6"/>
      <c r="I4" s="6">
        <f>'[1]calc 2Q26_6.08.2026'!F3</f>
        <v>7789</v>
      </c>
      <c r="J4" s="6"/>
      <c r="K4" s="6">
        <f>'[1]calc 2Q26_6.08.2026'!H3</f>
        <v>8171</v>
      </c>
      <c r="L4" s="6"/>
      <c r="M4" s="7">
        <f>'[1]calc 2Q26_6.08.2026'!J3</f>
        <v>9</v>
      </c>
    </row>
    <row r="5" spans="1:13" ht="24.95" customHeight="1">
      <c r="B5" s="17" t="str">
        <f>'[1]calc 1Q26_24.04.2026'!B4</f>
        <v xml:space="preserve">   incl. CSM amortization</v>
      </c>
      <c r="C5" s="15"/>
      <c r="D5" s="17" t="s">
        <v>3</v>
      </c>
      <c r="E5" s="6">
        <v>1</v>
      </c>
      <c r="F5" s="6"/>
      <c r="G5" s="7">
        <f>'[1]calc 2Q26_6.08.2026'!D4</f>
        <v>480</v>
      </c>
      <c r="H5" s="7"/>
      <c r="I5" s="7">
        <f>'[1]calc 2Q26_6.08.2026'!F4</f>
        <v>480</v>
      </c>
      <c r="J5" s="7"/>
      <c r="K5" s="7">
        <f>'[1]calc 2Q26_6.08.2026'!H4</f>
        <v>480</v>
      </c>
      <c r="L5" s="7"/>
      <c r="M5" s="7">
        <f>'[1]calc 2Q26_6.08.2026'!J4</f>
        <v>1</v>
      </c>
    </row>
    <row r="6" spans="1:13" ht="24.95" customHeight="1">
      <c r="B6" s="14" t="str">
        <f>'[1]calc 1Q26_24.04.2026'!B5</f>
        <v>Insurance revenue (net)</v>
      </c>
      <c r="C6" s="15"/>
      <c r="D6" s="14" t="s">
        <v>4</v>
      </c>
      <c r="E6" s="6">
        <v>2</v>
      </c>
      <c r="F6" s="6"/>
      <c r="G6" s="6">
        <f>'[1]calc 2Q26_6.08.2026'!D5</f>
        <v>7452.333333333333</v>
      </c>
      <c r="H6" s="6"/>
      <c r="I6" s="6">
        <f>'[1]calc 2Q26_6.08.2026'!F5</f>
        <v>7314</v>
      </c>
      <c r="J6" s="6"/>
      <c r="K6" s="6">
        <f>'[1]calc 2Q26_6.08.2026'!H5</f>
        <v>7692</v>
      </c>
      <c r="L6" s="6"/>
      <c r="M6" s="6">
        <f>'[1]calc 2Q26_6.08.2026'!J5</f>
        <v>9</v>
      </c>
    </row>
    <row r="7" spans="1:13" ht="24.95" customHeight="1">
      <c r="B7" s="14" t="str">
        <f>'[1]calc 1Q26_24.04.2026'!B6</f>
        <v>Insurance service expenses (net), including:</v>
      </c>
      <c r="C7" s="15"/>
      <c r="D7" s="14" t="s">
        <v>5</v>
      </c>
      <c r="E7" s="6">
        <v>3</v>
      </c>
      <c r="F7" s="6"/>
      <c r="G7" s="6">
        <f>'[1]calc 2Q26_6.08.2026'!D6</f>
        <v>-6321.666666666667</v>
      </c>
      <c r="H7" s="6"/>
      <c r="I7" s="6">
        <f>'[1]calc 2Q26_6.08.2026'!F6</f>
        <v>-6557</v>
      </c>
      <c r="J7" s="6"/>
      <c r="K7" s="6">
        <f>'[1]calc 2Q26_6.08.2026'!H6</f>
        <v>-6021</v>
      </c>
      <c r="L7" s="6"/>
      <c r="M7" s="6">
        <f>'[1]calc 2Q26_6.08.2026'!J6</f>
        <v>9</v>
      </c>
    </row>
    <row r="8" spans="1:13" ht="39" customHeight="1">
      <c r="B8" s="16" t="str">
        <f>'[1]calc 1Q26_24.04.2026'!B7</f>
        <v xml:space="preserve">   Net insurance claims and benefits,
   excluding the investment component (mainly applies to unit-linked products)</v>
      </c>
      <c r="C8" s="15"/>
      <c r="D8" s="16" t="s">
        <v>22</v>
      </c>
      <c r="E8" s="6">
        <v>4</v>
      </c>
      <c r="F8" s="6"/>
      <c r="G8" s="7">
        <f>'[1]calc 2Q26_6.08.2026'!D7</f>
        <v>-4342.166666666667</v>
      </c>
      <c r="H8" s="7"/>
      <c r="I8" s="7">
        <f>'[1]calc 2Q26_6.08.2026'!F7</f>
        <v>-4582</v>
      </c>
      <c r="J8" s="7"/>
      <c r="K8" s="7">
        <f>'[1]calc 2Q26_6.08.2026'!H7</f>
        <v>-4117</v>
      </c>
      <c r="L8" s="7"/>
      <c r="M8" s="7">
        <f>'[1]calc 2Q26_6.08.2026'!J7</f>
        <v>6</v>
      </c>
    </row>
    <row r="9" spans="1:13" ht="24.95" customHeight="1">
      <c r="B9" s="17" t="str">
        <f>'[1]calc 1Q26_24.04.2026'!B8</f>
        <v xml:space="preserve">    Administrative expenses</v>
      </c>
      <c r="C9" s="15"/>
      <c r="D9" s="17" t="s">
        <v>23</v>
      </c>
      <c r="E9" s="6">
        <v>5</v>
      </c>
      <c r="F9" s="6"/>
      <c r="G9" s="7">
        <f>'[1]calc 2Q26_6.08.2026'!D8</f>
        <v>-653.57142857142856</v>
      </c>
      <c r="H9" s="7"/>
      <c r="I9" s="7">
        <f>'[1]calc 2Q26_6.08.2026'!F8</f>
        <v>-683</v>
      </c>
      <c r="J9" s="7"/>
      <c r="K9" s="7">
        <f>'[1]calc 2Q26_6.08.2026'!H8</f>
        <v>-616</v>
      </c>
      <c r="L9" s="7"/>
      <c r="M9" s="7">
        <f>'[1]calc 2Q26_6.08.2026'!J8</f>
        <v>7</v>
      </c>
    </row>
    <row r="10" spans="1:13" ht="24.95" customHeight="1">
      <c r="B10" s="17" t="str">
        <f>'[1]calc 1Q26_24.04.2026'!B9</f>
        <v xml:space="preserve">    Acquisition expenses</v>
      </c>
      <c r="C10" s="15"/>
      <c r="D10" s="17" t="s">
        <v>24</v>
      </c>
      <c r="E10" s="6">
        <v>6</v>
      </c>
      <c r="F10" s="6"/>
      <c r="G10" s="7">
        <f>'[1]calc 2Q26_6.08.2026'!D9</f>
        <v>-1270.3333333333333</v>
      </c>
      <c r="H10" s="7"/>
      <c r="I10" s="7">
        <f>'[1]calc 2Q26_6.08.2026'!F9</f>
        <v>-1310</v>
      </c>
      <c r="J10" s="7"/>
      <c r="K10" s="7">
        <f>'[1]calc 2Q26_6.08.2026'!H9</f>
        <v>-1254</v>
      </c>
      <c r="L10" s="7"/>
      <c r="M10" s="7">
        <f>'[1]calc 2Q26_6.08.2026'!J9</f>
        <v>6</v>
      </c>
    </row>
    <row r="11" spans="1:13" ht="24.95" customHeight="1">
      <c r="B11" s="17" t="str">
        <f>'[1]calc 1Q26_24.04.2026'!B10</f>
        <v xml:space="preserve">    Loss component amortization</v>
      </c>
      <c r="C11" s="15"/>
      <c r="D11" s="17" t="s">
        <v>25</v>
      </c>
      <c r="E11" s="6">
        <v>7</v>
      </c>
      <c r="F11" s="6"/>
      <c r="G11" s="7">
        <f>'[1]calc 2Q26_6.08.2026'!D10</f>
        <v>248.75</v>
      </c>
      <c r="H11" s="7"/>
      <c r="I11" s="7">
        <f>'[1]calc 2Q26_6.08.2026'!F10</f>
        <v>240</v>
      </c>
      <c r="J11" s="7"/>
      <c r="K11" s="7">
        <f>'[1]calc 2Q26_6.08.2026'!H10</f>
        <v>253</v>
      </c>
      <c r="L11" s="7"/>
      <c r="M11" s="7">
        <f>'[1]calc 2Q26_6.08.2026'!J10</f>
        <v>4</v>
      </c>
    </row>
    <row r="12" spans="1:13" ht="24.95" customHeight="1">
      <c r="B12" s="17" t="str">
        <f>'[1]calc 1Q26_24.04.2026'!B11</f>
        <v xml:space="preserve">    Recognition and change of the loss component</v>
      </c>
      <c r="C12" s="15"/>
      <c r="D12" s="17" t="s">
        <v>26</v>
      </c>
      <c r="E12" s="6">
        <v>8</v>
      </c>
      <c r="F12" s="6"/>
      <c r="G12" s="7">
        <f>'[1]calc 2Q26_6.08.2026'!D11</f>
        <v>-256</v>
      </c>
      <c r="H12" s="7"/>
      <c r="I12" s="7">
        <f>'[1]calc 2Q26_6.08.2026'!F11</f>
        <v>-268</v>
      </c>
      <c r="J12" s="7"/>
      <c r="K12" s="7">
        <f>'[1]calc 2Q26_6.08.2026'!H11</f>
        <v>-233</v>
      </c>
      <c r="L12" s="7"/>
      <c r="M12" s="7">
        <f>'[1]calc 2Q26_6.08.2026'!J11</f>
        <v>4</v>
      </c>
    </row>
    <row r="13" spans="1:13" ht="24.95" customHeight="1">
      <c r="B13" s="15" t="str">
        <f>'[1]calc 1Q26_24.04.2026'!B12</f>
        <v>Insurance service result</v>
      </c>
      <c r="C13" s="15"/>
      <c r="D13" s="15" t="s">
        <v>6</v>
      </c>
      <c r="E13" s="6">
        <v>9</v>
      </c>
      <c r="F13" s="6"/>
      <c r="G13" s="6">
        <f>'[1]calc 2Q26_6.08.2026'!D12</f>
        <v>1141</v>
      </c>
      <c r="H13" s="6"/>
      <c r="I13" s="6">
        <f>'[1]calc 2Q26_6.08.2026'!F12</f>
        <v>946</v>
      </c>
      <c r="J13" s="6"/>
      <c r="K13" s="6">
        <f>'[1]calc 2Q26_6.08.2026'!H12</f>
        <v>1293</v>
      </c>
      <c r="L13" s="6"/>
      <c r="M13" s="6">
        <f>'[1]calc 2Q26_6.08.2026'!J12</f>
        <v>9</v>
      </c>
    </row>
    <row r="14" spans="1:13" ht="24.95" customHeight="1">
      <c r="B14" s="17" t="str">
        <f>'[1]calc 1Q26_24.04.2026'!B13</f>
        <v>Insurance and reinsurance finance income or expenses</v>
      </c>
      <c r="C14" s="15"/>
      <c r="D14" s="17" t="s">
        <v>10</v>
      </c>
      <c r="E14" s="6">
        <v>10</v>
      </c>
      <c r="F14" s="6"/>
      <c r="G14" s="7">
        <f>'[1]calc 2Q26_6.08.2026'!D13</f>
        <v>-425</v>
      </c>
      <c r="H14" s="7"/>
      <c r="I14" s="7">
        <f>'[1]calc 2Q26_6.08.2026'!F13</f>
        <v>-534</v>
      </c>
      <c r="J14" s="7"/>
      <c r="K14" s="7">
        <f>'[1]calc 2Q26_6.08.2026'!H13</f>
        <v>-294</v>
      </c>
      <c r="L14" s="7"/>
      <c r="M14" s="7">
        <f>'[1]calc 2Q26_6.08.2026'!J13</f>
        <v>7</v>
      </c>
    </row>
    <row r="15" spans="1:13" ht="24.95" customHeight="1">
      <c r="B15" s="17" t="str">
        <f>'[1]calc 1Q26_24.04.2026'!B14</f>
        <v>Result from investment activities - allocated to insurance segments</v>
      </c>
      <c r="C15" s="15"/>
      <c r="D15" s="17" t="s">
        <v>11</v>
      </c>
      <c r="E15" s="6">
        <v>11</v>
      </c>
      <c r="F15" s="6"/>
      <c r="G15" s="7">
        <v>0</v>
      </c>
      <c r="H15" s="7"/>
      <c r="I15" s="7">
        <f>'[1]calc 2Q26_6.08.2026'!F14</f>
        <v>655</v>
      </c>
      <c r="J15" s="7"/>
      <c r="K15" s="7">
        <f>'[1]calc 2Q26_6.08.2026'!H14</f>
        <v>655</v>
      </c>
      <c r="L15" s="7"/>
      <c r="M15" s="7">
        <f>'[1]calc 2Q26_6.08.2026'!J14</f>
        <v>1</v>
      </c>
    </row>
    <row r="16" spans="1:13" ht="24.95" customHeight="1">
      <c r="B16" s="14" t="str">
        <f>'[1]calc 1Q26_24.04.2026'!B15</f>
        <v>Net investment income with 100% stake of the banks (ALR, PEO)*</v>
      </c>
      <c r="C16" s="15"/>
      <c r="D16" s="14" t="s">
        <v>12</v>
      </c>
      <c r="E16" s="6">
        <v>12</v>
      </c>
      <c r="F16" s="6"/>
      <c r="G16" s="6">
        <f>'[1]calc 2Q26_6.08.2026'!D15</f>
        <v>5160.833333333333</v>
      </c>
      <c r="H16" s="6"/>
      <c r="I16" s="6">
        <f>'[1]calc 2Q26_6.08.2026'!F15</f>
        <v>4930</v>
      </c>
      <c r="J16" s="6"/>
      <c r="K16" s="6">
        <f>'[1]calc 2Q26_6.08.2026'!H15</f>
        <v>5303</v>
      </c>
      <c r="L16" s="6"/>
      <c r="M16" s="6">
        <f>'[1]calc 2Q26_6.08.2026'!J15</f>
        <v>6</v>
      </c>
    </row>
    <row r="17" spans="2:13" ht="24.95" customHeight="1">
      <c r="B17" s="14" t="str">
        <f>'[1]calc 1Q26_24.04.2026'!B16</f>
        <v>Net investment income excluding banks*</v>
      </c>
      <c r="C17" s="15"/>
      <c r="D17" s="14" t="s">
        <v>13</v>
      </c>
      <c r="E17" s="6">
        <v>13</v>
      </c>
      <c r="F17" s="6"/>
      <c r="G17" s="6">
        <f>'[1]calc 2Q26_6.08.2026'!D16</f>
        <v>780</v>
      </c>
      <c r="H17" s="6"/>
      <c r="I17" s="6">
        <f>'[1]calc 2Q26_6.08.2026'!F16</f>
        <v>625</v>
      </c>
      <c r="J17" s="6"/>
      <c r="K17" s="6">
        <f>'[1]calc 2Q26_6.08.2026'!H16</f>
        <v>922</v>
      </c>
      <c r="L17" s="6"/>
      <c r="M17" s="6">
        <f>'[1]calc 2Q26_6.08.2026'!J16</f>
        <v>6</v>
      </c>
    </row>
    <row r="18" spans="2:13" ht="24.95" customHeight="1">
      <c r="B18" s="17" t="str">
        <f>'[1]calc 1Q26_24.04.2026'!B17</f>
        <v>Fee and commission result</v>
      </c>
      <c r="C18" s="15"/>
      <c r="D18" s="17" t="s">
        <v>14</v>
      </c>
      <c r="E18" s="6">
        <v>14</v>
      </c>
      <c r="F18" s="6"/>
      <c r="G18" s="7">
        <f>'[1]calc 2Q26_6.08.2026'!D17</f>
        <v>1108.6666666666667</v>
      </c>
      <c r="H18" s="7"/>
      <c r="I18" s="7">
        <f>'[1]calc 2Q26_6.08.2026'!F17</f>
        <v>1065</v>
      </c>
      <c r="J18" s="7"/>
      <c r="K18" s="7">
        <f>'[1]calc 2Q26_6.08.2026'!H17</f>
        <v>1131</v>
      </c>
      <c r="L18" s="7"/>
      <c r="M18" s="7">
        <f>'[1]calc 2Q26_6.08.2026'!J17</f>
        <v>6</v>
      </c>
    </row>
    <row r="19" spans="2:13" ht="24.95" customHeight="1">
      <c r="B19" s="17" t="str">
        <f>'[1]calc 1Q26_24.04.2026'!B18</f>
        <v>PZU Group operating expenses not related to insurance services</v>
      </c>
      <c r="C19" s="15"/>
      <c r="D19" s="17" t="s">
        <v>21</v>
      </c>
      <c r="E19" s="6">
        <v>15</v>
      </c>
      <c r="F19" s="6"/>
      <c r="G19" s="7">
        <f>'[1]calc 2Q26_6.08.2026'!D18</f>
        <v>-2877.4</v>
      </c>
      <c r="H19" s="7"/>
      <c r="I19" s="7">
        <f>'[1]calc 2Q26_6.08.2026'!F18</f>
        <v>-3065</v>
      </c>
      <c r="J19" s="7"/>
      <c r="K19" s="7">
        <f>'[1]calc 2Q26_6.08.2026'!H18</f>
        <v>-2748</v>
      </c>
      <c r="L19" s="7"/>
      <c r="M19" s="7">
        <f>'[1]calc 2Q26_6.08.2026'!J18</f>
        <v>5</v>
      </c>
    </row>
    <row r="20" spans="2:13" ht="24.95" customHeight="1">
      <c r="B20" s="17" t="str">
        <f>'[1]calc 1Q26_24.04.2026'!B19</f>
        <v>Operating profit</v>
      </c>
      <c r="C20" s="15"/>
      <c r="D20" s="17" t="s">
        <v>15</v>
      </c>
      <c r="E20" s="6">
        <v>16</v>
      </c>
      <c r="F20" s="6"/>
      <c r="G20" s="7">
        <f>'[1]calc 2Q26_6.08.2026'!D19</f>
        <v>4318.75</v>
      </c>
      <c r="H20" s="7"/>
      <c r="I20" s="7">
        <f>'[1]calc 2Q26_6.08.2026'!F19</f>
        <v>4067</v>
      </c>
      <c r="J20" s="7"/>
      <c r="K20" s="7">
        <f>'[1]calc 2Q26_6.08.2026'!H19</f>
        <v>4474</v>
      </c>
      <c r="L20" s="7"/>
      <c r="M20" s="7">
        <f>'[1]calc 2Q26_6.08.2026'!J19</f>
        <v>8</v>
      </c>
    </row>
    <row r="21" spans="2:13" ht="24.95" customHeight="1">
      <c r="B21" s="17" t="str">
        <f>'[1]calc 1Q26_24.04.2026'!B20</f>
        <v>Net profit of PZU Group with 100% stake of the banks (ALR, PEO)</v>
      </c>
      <c r="C21" s="15"/>
      <c r="D21" s="17" t="s">
        <v>16</v>
      </c>
      <c r="E21" s="6">
        <v>17</v>
      </c>
      <c r="F21" s="6"/>
      <c r="G21" s="7">
        <f>'[1]calc 2Q26_6.08.2026'!D20</f>
        <v>3036.1666666666665</v>
      </c>
      <c r="H21" s="7"/>
      <c r="I21" s="7">
        <f>'[1]calc 2Q26_6.08.2026'!F20</f>
        <v>2915</v>
      </c>
      <c r="J21" s="7"/>
      <c r="K21" s="7">
        <f>'[1]calc 2Q26_6.08.2026'!H20</f>
        <v>3196</v>
      </c>
      <c r="L21" s="7"/>
      <c r="M21" s="7">
        <f>'[1]calc 2Q26_6.08.2026'!J20</f>
        <v>6</v>
      </c>
    </row>
    <row r="22" spans="2:13" ht="24.95" customHeight="1">
      <c r="B22" s="25" t="str">
        <f>'[1]calc 1Q26_24.04.2026'!B21</f>
        <v>Net profit attributable to the equity holders of the parent company</v>
      </c>
      <c r="C22" s="26"/>
      <c r="D22" s="25" t="s">
        <v>17</v>
      </c>
      <c r="E22" s="6">
        <v>18</v>
      </c>
      <c r="F22" s="6"/>
      <c r="G22" s="27">
        <f>'[1]calc 2Q26_6.08.2026'!D21</f>
        <v>1515.8958986666667</v>
      </c>
      <c r="H22" s="6"/>
      <c r="I22" s="6">
        <f>'[1]calc 2Q26_6.08.2026'!F21</f>
        <v>1429</v>
      </c>
      <c r="J22" s="6"/>
      <c r="K22" s="6">
        <f>'[1]calc 2Q26_6.08.2026'!H21</f>
        <v>1575</v>
      </c>
      <c r="L22" s="6"/>
      <c r="M22" s="6">
        <f>'[1]calc 2Q26_6.08.2026'!J21</f>
        <v>9</v>
      </c>
    </row>
    <row r="23" spans="2:13" ht="24.95" customHeight="1">
      <c r="B23" s="18"/>
      <c r="C23" s="15"/>
      <c r="D23" s="18"/>
      <c r="E23" s="6"/>
      <c r="F23" s="6"/>
      <c r="G23" s="28"/>
      <c r="H23" s="28"/>
      <c r="I23" s="28"/>
      <c r="J23" s="28"/>
      <c r="K23" s="28"/>
      <c r="L23" s="28"/>
      <c r="M23" s="28"/>
    </row>
    <row r="24" spans="2:13" ht="27" customHeight="1">
      <c r="B24" s="19" t="str">
        <f>'[1]calc 1Q26_24.04.2026'!B23</f>
        <v>Non-life combined ratio  (Poland)</v>
      </c>
      <c r="C24" s="15"/>
      <c r="D24" s="19" t="s">
        <v>19</v>
      </c>
      <c r="E24" s="6">
        <v>20</v>
      </c>
      <c r="F24" s="6"/>
      <c r="G24" s="29">
        <f>'[1]calc 2Q26_6.08.2026'!D23</f>
        <v>0.88916666666666666</v>
      </c>
      <c r="H24" s="29"/>
      <c r="I24" s="29">
        <f>'[1]calc 2Q26_6.08.2026'!F23</f>
        <v>0.86799999999999999</v>
      </c>
      <c r="J24" s="30"/>
      <c r="K24" s="29">
        <f>'[1]calc 2Q26_6.08.2026'!H23</f>
        <v>0.92400000000000004</v>
      </c>
      <c r="L24" s="29"/>
      <c r="M24" s="31">
        <f>'[1]calc 2Q26_6.08.2026'!J23</f>
        <v>6</v>
      </c>
    </row>
    <row r="25" spans="2:13" ht="30" customHeight="1">
      <c r="B25" s="19" t="str">
        <f>'[1]calc 1Q26_24.04.2026'!B24</f>
        <v>Group life profit margin</v>
      </c>
      <c r="C25" s="15"/>
      <c r="D25" s="19" t="s">
        <v>18</v>
      </c>
      <c r="E25" s="6">
        <v>21</v>
      </c>
      <c r="F25" s="6"/>
      <c r="G25" s="29">
        <f>'[1]calc 2Q26_6.08.2026'!D24</f>
        <v>0.2412</v>
      </c>
      <c r="H25" s="29"/>
      <c r="I25" s="29">
        <f>'[1]calc 2Q26_6.08.2026'!F24</f>
        <v>0.217</v>
      </c>
      <c r="J25" s="30"/>
      <c r="K25" s="29">
        <f>'[1]calc 2Q26_6.08.2026'!H24</f>
        <v>0.25800000000000001</v>
      </c>
      <c r="L25" s="29"/>
      <c r="M25" s="31">
        <f>'[1]calc 2Q26_6.08.2026'!J24</f>
        <v>5</v>
      </c>
    </row>
    <row r="26" spans="2:13" ht="8.25" customHeight="1">
      <c r="B26" s="22"/>
      <c r="C26" s="23"/>
      <c r="D26" s="23"/>
      <c r="E26" s="24"/>
      <c r="F26" s="24"/>
      <c r="G26" s="8"/>
      <c r="H26" s="8"/>
      <c r="I26" s="8"/>
      <c r="J26" s="8"/>
      <c r="K26" s="8"/>
      <c r="L26" s="8"/>
    </row>
    <row r="27" spans="2:13" ht="24" customHeight="1">
      <c r="B27" s="33" t="s">
        <v>28</v>
      </c>
      <c r="C27" s="33"/>
      <c r="D27" s="33"/>
      <c r="E27" s="33"/>
      <c r="F27" s="33"/>
      <c r="G27" s="33"/>
      <c r="H27" s="33"/>
      <c r="I27" s="33"/>
      <c r="J27" s="33"/>
      <c r="K27" s="33"/>
      <c r="L27" s="33"/>
      <c r="M27" s="33"/>
    </row>
    <row r="28" spans="2:13" ht="37.5" customHeight="1">
      <c r="B28" s="33" t="s">
        <v>29</v>
      </c>
      <c r="C28" s="33"/>
      <c r="D28" s="33"/>
      <c r="E28" s="33"/>
      <c r="F28" s="33"/>
      <c r="G28" s="33"/>
      <c r="H28" s="33"/>
      <c r="I28" s="33"/>
      <c r="J28" s="33"/>
      <c r="K28" s="33"/>
      <c r="L28" s="33"/>
      <c r="M28" s="33"/>
    </row>
    <row r="29" spans="2:13" ht="24.95" customHeight="1">
      <c r="B29" s="32"/>
      <c r="C29" s="32"/>
      <c r="D29" s="32"/>
      <c r="E29" s="32"/>
      <c r="F29" s="32"/>
      <c r="G29" s="32"/>
      <c r="H29" s="32"/>
      <c r="I29" s="32"/>
      <c r="J29" s="32"/>
      <c r="K29" s="32"/>
      <c r="L29" s="32"/>
    </row>
    <row r="30" spans="2:13" ht="24.95" customHeight="1">
      <c r="B30" s="32"/>
      <c r="C30" s="32"/>
      <c r="D30" s="32"/>
      <c r="E30" s="32"/>
      <c r="F30" s="32"/>
      <c r="G30" s="32"/>
      <c r="H30" s="32"/>
      <c r="I30" s="32"/>
      <c r="J30" s="32"/>
      <c r="K30" s="32"/>
      <c r="L30" s="32"/>
    </row>
  </sheetData>
  <mergeCells count="3">
    <mergeCell ref="B29:L30"/>
    <mergeCell ref="B27:M27"/>
    <mergeCell ref="B28:M2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2Q26E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Wąsiewicz Piotr (Grupa PZU)</dc:creator>
  <cp:lastModifiedBy>Wąsiewicz Piotr (Grupa PZU)</cp:lastModifiedBy>
  <dcterms:created xsi:type="dcterms:W3CDTF">2020-02-28T17:31:02Z</dcterms:created>
  <dcterms:modified xsi:type="dcterms:W3CDTF">2026-08-07T09:56:38Z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d6fd914-8286-453e-8cdd-01ba4c22f429_Enabled">
    <vt:lpwstr>true</vt:lpwstr>
  </property>
  <property fmtid="{D5CDD505-2E9C-101B-9397-08002B2CF9AE}" pid="3" name="MSIP_Label_ad6fd914-8286-453e-8cdd-01ba4c22f429_SetDate">
    <vt:lpwstr>2023-08-18T07:59:36Z</vt:lpwstr>
  </property>
  <property fmtid="{D5CDD505-2E9C-101B-9397-08002B2CF9AE}" pid="4" name="MSIP_Label_ad6fd914-8286-453e-8cdd-01ba4c22f429_Method">
    <vt:lpwstr>Standard</vt:lpwstr>
  </property>
  <property fmtid="{D5CDD505-2E9C-101B-9397-08002B2CF9AE}" pid="5" name="MSIP_Label_ad6fd914-8286-453e-8cdd-01ba4c22f429_Name">
    <vt:lpwstr>Informacja chroniona</vt:lpwstr>
  </property>
  <property fmtid="{D5CDD505-2E9C-101B-9397-08002B2CF9AE}" pid="6" name="MSIP_Label_ad6fd914-8286-453e-8cdd-01ba4c22f429_SiteId">
    <vt:lpwstr>70494a27-b38e-4c71-aa33-8d5d48639f41</vt:lpwstr>
  </property>
  <property fmtid="{D5CDD505-2E9C-101B-9397-08002B2CF9AE}" pid="7" name="MSIP_Label_ad6fd914-8286-453e-8cdd-01ba4c22f429_ActionId">
    <vt:lpwstr>69919e2a-27af-43f3-8bd2-b9875c1e1f2f</vt:lpwstr>
  </property>
  <property fmtid="{D5CDD505-2E9C-101B-9397-08002B2CF9AE}" pid="8" name="MSIP_Label_ad6fd914-8286-453e-8cdd-01ba4c22f429_ContentBits">
    <vt:lpwstr>0</vt:lpwstr>
  </property>
  <property fmtid="{D5CDD505-2E9C-101B-9397-08002B2CF9AE}" pid="9" name="{A44787D4-0540-4523-9961-78E4036D8C6D}">
    <vt:lpwstr>{43136DE0-4938-4F11-BCAD-57886553D091}</vt:lpwstr>
  </property>
</Properties>
</file>